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showInkAnnotation="0" defaultThemeVersion="166925"/>
  <mc:AlternateContent xmlns:mc="http://schemas.openxmlformats.org/markup-compatibility/2006">
    <mc:Choice Requires="x15">
      <x15ac:absPath xmlns:x15ac="http://schemas.microsoft.com/office/spreadsheetml/2010/11/ac" url="C:\Users\meles\OneDrive\Documents\VOLLEY\VBCE\"/>
    </mc:Choice>
  </mc:AlternateContent>
  <xr:revisionPtr revIDLastSave="0" documentId="13_ncr:1_{C7AAD609-B164-4DBE-B9B3-3DABBF33A61A}" xr6:coauthVersionLast="36" xr6:coauthVersionMax="36" xr10:uidLastSave="{00000000-0000-0000-0000-000000000000}"/>
  <bookViews>
    <workbookView xWindow="0" yWindow="0" windowWidth="20490" windowHeight="7155" xr2:uid="{00000000-000D-0000-FFFF-FFFF00000000}"/>
  </bookViews>
  <sheets>
    <sheet name="Calculateur" sheetId="3" r:id="rId1"/>
    <sheet name="Feuil1" sheetId="4" r:id="rId2"/>
  </sheets>
  <definedNames>
    <definedName name="cat">Calculateur!$A$2:$A$10</definedName>
    <definedName name="_xlnm.Data_Form">Calculateur!$B$2:$E$10</definedName>
    <definedName name="nb_licence_tot">Calculateur!$H$7</definedName>
  </definedNames>
  <calcPr calcId="191029"/>
</workbook>
</file>

<file path=xl/calcChain.xml><?xml version="1.0" encoding="utf-8"?>
<calcChain xmlns="http://schemas.openxmlformats.org/spreadsheetml/2006/main">
  <c r="E10" i="4" l="1"/>
  <c r="D10" i="4"/>
  <c r="C10" i="4"/>
  <c r="E9" i="4"/>
  <c r="D9" i="4"/>
  <c r="C9" i="4"/>
  <c r="E8" i="4"/>
  <c r="D8" i="4"/>
  <c r="C8" i="4"/>
  <c r="E7" i="4"/>
  <c r="D7" i="4"/>
  <c r="C7" i="4"/>
  <c r="E6" i="4"/>
  <c r="D6" i="4"/>
  <c r="C6" i="4"/>
  <c r="E5" i="4"/>
  <c r="D5" i="4"/>
  <c r="C5" i="4"/>
  <c r="E4" i="4"/>
  <c r="D4" i="4"/>
  <c r="C4" i="4"/>
  <c r="E3" i="4"/>
  <c r="D3" i="4"/>
  <c r="C3" i="4"/>
  <c r="E2" i="4"/>
  <c r="D2" i="4"/>
  <c r="C2" i="4"/>
  <c r="G4" i="3" l="1"/>
  <c r="G3" i="3"/>
  <c r="E10" i="3"/>
  <c r="D10" i="3"/>
  <c r="C10" i="3"/>
  <c r="E9" i="3"/>
  <c r="D9" i="3"/>
  <c r="C9" i="3"/>
  <c r="E8" i="3"/>
  <c r="D8" i="3"/>
  <c r="C8" i="3"/>
  <c r="E7" i="3"/>
  <c r="D7" i="3"/>
  <c r="C7" i="3"/>
  <c r="E6" i="3"/>
  <c r="D6" i="3"/>
  <c r="C6" i="3"/>
  <c r="E5" i="3"/>
  <c r="D5" i="3"/>
  <c r="C5" i="3"/>
  <c r="E4" i="3"/>
  <c r="D4" i="3"/>
  <c r="C4" i="3"/>
  <c r="E3" i="3"/>
  <c r="D3" i="3"/>
  <c r="C3" i="3"/>
  <c r="E2" i="3"/>
  <c r="D2" i="3"/>
  <c r="C2" i="3"/>
  <c r="J4" i="3" l="1"/>
  <c r="J5" i="3"/>
  <c r="J3" i="3"/>
  <c r="J6" i="3"/>
  <c r="J7" i="3" l="1"/>
</calcChain>
</file>

<file path=xl/sharedStrings.xml><?xml version="1.0" encoding="utf-8"?>
<sst xmlns="http://schemas.openxmlformats.org/spreadsheetml/2006/main" count="35" uniqueCount="23">
  <si>
    <t>Baby</t>
  </si>
  <si>
    <t>M15</t>
  </si>
  <si>
    <t>Séniors</t>
  </si>
  <si>
    <t>M17</t>
  </si>
  <si>
    <t>M20</t>
  </si>
  <si>
    <t>M13</t>
  </si>
  <si>
    <t>M11</t>
  </si>
  <si>
    <t>M9</t>
  </si>
  <si>
    <t>Loisir</t>
  </si>
  <si>
    <t>Cat</t>
  </si>
  <si>
    <t>Prix</t>
  </si>
  <si>
    <t>Licence</t>
  </si>
  <si>
    <t>Nom</t>
  </si>
  <si>
    <t>Nb Licence</t>
  </si>
  <si>
    <t>Total à payer</t>
  </si>
  <si>
    <t xml:space="preserve">Catégorie </t>
  </si>
  <si>
    <t>Prix licence</t>
  </si>
  <si>
    <t>M18</t>
  </si>
  <si>
    <t>steph</t>
  </si>
  <si>
    <t>maud</t>
  </si>
  <si>
    <t>celia</t>
  </si>
  <si>
    <t>M21</t>
  </si>
  <si>
    <r>
      <rPr>
        <b/>
        <u/>
        <sz val="11"/>
        <color theme="1"/>
        <rFont val="Calibri"/>
        <family val="2"/>
        <scheme val="minor"/>
      </rPr>
      <t>Explication :</t>
    </r>
    <r>
      <rPr>
        <sz val="11"/>
        <color theme="1"/>
        <rFont val="Calibri"/>
        <family val="2"/>
        <scheme val="minor"/>
      </rPr>
      <t xml:space="preserve">
Saisir la catégorie dans la liste déroulante et le nombre de licence.
Et le prix de licence correspondra au prix remisé.
Il est possible mais pas obligatoire de mettre le nom du joueur en colonne 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</si>
</sst>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scheme val="minor"/>
    </font>
    <font>
      <b/>
      <u/>
      <sz val="11"/>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0" fontId="1" fillId="0" borderId="1" xfId="0" applyFont="1" applyBorder="1" applyAlignment="1">
      <alignment horizontal="center"/>
    </xf>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lignment horizontal="center" vertical="center"/>
    </xf>
    <xf numFmtId="0" fontId="0" fillId="2" borderId="1" xfId="0" applyFill="1" applyBorder="1" applyAlignment="1">
      <alignment horizontal="center"/>
    </xf>
    <xf numFmtId="9" fontId="0" fillId="2" borderId="1" xfId="0" applyNumberFormat="1" applyFill="1" applyBorder="1" applyAlignment="1">
      <alignment horizontal="center"/>
    </xf>
    <xf numFmtId="0" fontId="3" fillId="0" borderId="0" xfId="0" applyFont="1" applyAlignment="1">
      <alignment horizontal="center" vertic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workbookViewId="0">
      <selection activeCell="B11" sqref="B11"/>
    </sheetView>
  </sheetViews>
  <sheetFormatPr baseColWidth="10" defaultColWidth="10.7109375" defaultRowHeight="15" x14ac:dyDescent="0.25"/>
  <cols>
    <col min="7" max="7" width="10.7109375" style="1" bestFit="1" customWidth="1"/>
    <col min="8" max="8" width="18.28515625" customWidth="1"/>
    <col min="9" max="9" width="12.28515625" bestFit="1" customWidth="1"/>
  </cols>
  <sheetData>
    <row r="1" spans="1:14" x14ac:dyDescent="0.25">
      <c r="A1" s="2" t="s">
        <v>9</v>
      </c>
      <c r="B1" s="2" t="s">
        <v>10</v>
      </c>
      <c r="C1" s="3">
        <v>0.15</v>
      </c>
      <c r="D1" s="3">
        <v>0.2</v>
      </c>
      <c r="E1" s="3">
        <v>0.25</v>
      </c>
    </row>
    <row r="2" spans="1:14" x14ac:dyDescent="0.25">
      <c r="A2" s="2" t="s">
        <v>2</v>
      </c>
      <c r="B2" s="4">
        <v>130</v>
      </c>
      <c r="C2" s="2">
        <f>$B2-$B2*C$1</f>
        <v>110.5</v>
      </c>
      <c r="D2" s="2">
        <f t="shared" ref="D2:E10" si="0">$B2-$B2*D$1</f>
        <v>104</v>
      </c>
      <c r="E2" s="2">
        <f t="shared" si="0"/>
        <v>97.5</v>
      </c>
      <c r="G2" s="5" t="s">
        <v>11</v>
      </c>
      <c r="H2" s="5" t="s">
        <v>12</v>
      </c>
      <c r="I2" s="5" t="s">
        <v>15</v>
      </c>
      <c r="J2" s="5" t="s">
        <v>16</v>
      </c>
    </row>
    <row r="3" spans="1:14" x14ac:dyDescent="0.25">
      <c r="A3" s="2" t="s">
        <v>21</v>
      </c>
      <c r="B3" s="4">
        <v>130</v>
      </c>
      <c r="C3" s="2">
        <f t="shared" ref="C3:C10" si="1">$B3-$B3*C$1</f>
        <v>110.5</v>
      </c>
      <c r="D3" s="2">
        <f t="shared" si="0"/>
        <v>104</v>
      </c>
      <c r="E3" s="2">
        <f t="shared" si="0"/>
        <v>97.5</v>
      </c>
      <c r="G3" s="5">
        <f>IF(I3&lt;&gt;"",1,"")</f>
        <v>1</v>
      </c>
      <c r="H3" s="5" t="s">
        <v>18</v>
      </c>
      <c r="I3" s="5" t="s">
        <v>8</v>
      </c>
      <c r="J3" s="6">
        <f>IFERROR(INDEX(_xlnm.Data_Form,MATCH(I3,cat,0),nb_licence_tot),"")</f>
        <v>60</v>
      </c>
    </row>
    <row r="4" spans="1:14" x14ac:dyDescent="0.25">
      <c r="A4" s="2" t="s">
        <v>17</v>
      </c>
      <c r="B4" s="4">
        <v>110</v>
      </c>
      <c r="C4" s="2">
        <f t="shared" si="1"/>
        <v>93.5</v>
      </c>
      <c r="D4" s="2">
        <f t="shared" si="0"/>
        <v>88</v>
      </c>
      <c r="E4" s="2">
        <f t="shared" si="0"/>
        <v>82.5</v>
      </c>
      <c r="G4" s="5">
        <f>IF(I4&lt;&gt;"",2,"")</f>
        <v>2</v>
      </c>
      <c r="H4" s="5" t="s">
        <v>19</v>
      </c>
      <c r="I4" s="5" t="s">
        <v>6</v>
      </c>
      <c r="J4" s="6">
        <f>IFERROR(INDEX(_xlnm.Data_Form,MATCH(I4,cat,0),nb_licence_tot),"")</f>
        <v>72</v>
      </c>
    </row>
    <row r="5" spans="1:14" x14ac:dyDescent="0.25">
      <c r="A5" s="2" t="s">
        <v>1</v>
      </c>
      <c r="B5" s="4">
        <v>100</v>
      </c>
      <c r="C5" s="2">
        <f t="shared" si="1"/>
        <v>85</v>
      </c>
      <c r="D5" s="2">
        <f t="shared" si="0"/>
        <v>80</v>
      </c>
      <c r="E5" s="2">
        <f t="shared" si="0"/>
        <v>75</v>
      </c>
      <c r="G5" s="5">
        <v>3</v>
      </c>
      <c r="H5" s="5" t="s">
        <v>20</v>
      </c>
      <c r="I5" s="5" t="s">
        <v>0</v>
      </c>
      <c r="J5" s="6">
        <f>IFERROR(INDEX(_xlnm.Data_Form,MATCH(I5,cat,0),nb_licence_tot),"")</f>
        <v>56</v>
      </c>
    </row>
    <row r="6" spans="1:14" x14ac:dyDescent="0.25">
      <c r="A6" s="2" t="s">
        <v>5</v>
      </c>
      <c r="B6" s="4">
        <v>100</v>
      </c>
      <c r="C6" s="2">
        <f t="shared" si="1"/>
        <v>85</v>
      </c>
      <c r="D6" s="2">
        <f t="shared" si="0"/>
        <v>80</v>
      </c>
      <c r="E6" s="2">
        <f t="shared" si="0"/>
        <v>75</v>
      </c>
      <c r="G6" s="5">
        <v>4</v>
      </c>
      <c r="H6" s="5"/>
      <c r="I6" s="5"/>
      <c r="J6" s="6" t="str">
        <f>IFERROR(INDEX(_xlnm.Data_Form,MATCH(I6,cat,0),nb_licence_tot),"")</f>
        <v/>
      </c>
    </row>
    <row r="7" spans="1:14" x14ac:dyDescent="0.25">
      <c r="A7" s="2" t="s">
        <v>6</v>
      </c>
      <c r="B7" s="4">
        <v>90</v>
      </c>
      <c r="C7" s="2">
        <f t="shared" si="1"/>
        <v>76.5</v>
      </c>
      <c r="D7" s="2">
        <f t="shared" si="0"/>
        <v>72</v>
      </c>
      <c r="E7" s="2">
        <f t="shared" si="0"/>
        <v>67.5</v>
      </c>
      <c r="G7" s="5" t="s">
        <v>13</v>
      </c>
      <c r="H7" s="10">
        <v>3</v>
      </c>
      <c r="I7" s="7" t="s">
        <v>14</v>
      </c>
      <c r="J7" s="6">
        <f>SUM(J3:J6)</f>
        <v>188</v>
      </c>
    </row>
    <row r="8" spans="1:14" x14ac:dyDescent="0.25">
      <c r="A8" s="2" t="s">
        <v>7</v>
      </c>
      <c r="B8" s="4">
        <v>90</v>
      </c>
      <c r="C8" s="2">
        <f t="shared" si="1"/>
        <v>76.5</v>
      </c>
      <c r="D8" s="2">
        <f t="shared" si="0"/>
        <v>72</v>
      </c>
      <c r="E8" s="2">
        <f t="shared" si="0"/>
        <v>67.5</v>
      </c>
    </row>
    <row r="9" spans="1:14" x14ac:dyDescent="0.25">
      <c r="A9" s="2" t="s">
        <v>0</v>
      </c>
      <c r="B9" s="4">
        <v>70</v>
      </c>
      <c r="C9" s="2">
        <f t="shared" si="1"/>
        <v>59.5</v>
      </c>
      <c r="D9" s="2">
        <f t="shared" si="0"/>
        <v>56</v>
      </c>
      <c r="E9" s="2">
        <f t="shared" si="0"/>
        <v>52.5</v>
      </c>
    </row>
    <row r="10" spans="1:14" ht="15" customHeight="1" x14ac:dyDescent="0.25">
      <c r="A10" s="2" t="s">
        <v>8</v>
      </c>
      <c r="B10" s="4">
        <v>75</v>
      </c>
      <c r="C10" s="2">
        <f t="shared" si="1"/>
        <v>63.75</v>
      </c>
      <c r="D10" s="2">
        <f t="shared" si="0"/>
        <v>60</v>
      </c>
      <c r="E10" s="2">
        <f t="shared" si="0"/>
        <v>56.25</v>
      </c>
      <c r="G10" s="11" t="s">
        <v>22</v>
      </c>
      <c r="H10" s="11"/>
      <c r="I10" s="11"/>
      <c r="J10" s="11"/>
      <c r="K10" s="11"/>
      <c r="L10" s="11"/>
      <c r="M10" s="11"/>
      <c r="N10" s="11"/>
    </row>
    <row r="11" spans="1:14" x14ac:dyDescent="0.25">
      <c r="G11" s="11"/>
      <c r="H11" s="11"/>
      <c r="I11" s="11"/>
      <c r="J11" s="11"/>
      <c r="K11" s="11"/>
      <c r="L11" s="11"/>
      <c r="M11" s="11"/>
      <c r="N11" s="11"/>
    </row>
    <row r="12" spans="1:14" x14ac:dyDescent="0.25">
      <c r="G12" s="11"/>
      <c r="H12" s="11"/>
      <c r="I12" s="11"/>
      <c r="J12" s="11"/>
      <c r="K12" s="11"/>
      <c r="L12" s="11"/>
      <c r="M12" s="11"/>
      <c r="N12" s="11"/>
    </row>
    <row r="13" spans="1:14" x14ac:dyDescent="0.25">
      <c r="G13" s="11"/>
      <c r="H13" s="11"/>
      <c r="I13" s="11"/>
      <c r="J13" s="11"/>
      <c r="K13" s="11"/>
      <c r="L13" s="11"/>
      <c r="M13" s="11"/>
      <c r="N13" s="11"/>
    </row>
    <row r="14" spans="1:14" x14ac:dyDescent="0.25">
      <c r="G14" s="11"/>
      <c r="H14" s="11"/>
      <c r="I14" s="11"/>
      <c r="J14" s="11"/>
      <c r="K14" s="11"/>
      <c r="L14" s="11"/>
      <c r="M14" s="11"/>
      <c r="N14" s="11"/>
    </row>
  </sheetData>
  <mergeCells count="1">
    <mergeCell ref="G10:N14"/>
  </mergeCells>
  <dataValidations count="1">
    <dataValidation type="list" allowBlank="1" showInputMessage="1" showErrorMessage="1" sqref="I3:I6" xr:uid="{00000000-0002-0000-0000-000000000000}">
      <formula1>cat</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
  <sheetViews>
    <sheetView workbookViewId="0">
      <selection activeCell="B14" sqref="B14"/>
    </sheetView>
  </sheetViews>
  <sheetFormatPr baseColWidth="10" defaultRowHeight="15" x14ac:dyDescent="0.25"/>
  <cols>
    <col min="1" max="5" width="19.5703125" customWidth="1"/>
  </cols>
  <sheetData>
    <row r="1" spans="1:5" ht="30.6" customHeight="1" x14ac:dyDescent="0.25">
      <c r="A1" s="8" t="s">
        <v>9</v>
      </c>
      <c r="B1" s="8" t="s">
        <v>10</v>
      </c>
      <c r="C1" s="9">
        <v>0.15</v>
      </c>
      <c r="D1" s="9">
        <v>0.2</v>
      </c>
      <c r="E1" s="9">
        <v>0.25</v>
      </c>
    </row>
    <row r="2" spans="1:5" ht="30.6" customHeight="1" x14ac:dyDescent="0.25">
      <c r="A2" s="8" t="s">
        <v>2</v>
      </c>
      <c r="B2" s="4">
        <v>125</v>
      </c>
      <c r="C2" s="2">
        <f>$B2-$B2*C$1</f>
        <v>106.25</v>
      </c>
      <c r="D2" s="2">
        <f t="shared" ref="D2:E10" si="0">$B2-$B2*D$1</f>
        <v>100</v>
      </c>
      <c r="E2" s="2">
        <f t="shared" si="0"/>
        <v>93.75</v>
      </c>
    </row>
    <row r="3" spans="1:5" ht="30.6" customHeight="1" x14ac:dyDescent="0.25">
      <c r="A3" s="8" t="s">
        <v>4</v>
      </c>
      <c r="B3" s="4">
        <v>110</v>
      </c>
      <c r="C3" s="2">
        <f t="shared" ref="C3:C10" si="1">$B3-$B3*C$1</f>
        <v>93.5</v>
      </c>
      <c r="D3" s="2">
        <f t="shared" si="0"/>
        <v>88</v>
      </c>
      <c r="E3" s="2">
        <f t="shared" si="0"/>
        <v>82.5</v>
      </c>
    </row>
    <row r="4" spans="1:5" ht="30.6" customHeight="1" x14ac:dyDescent="0.25">
      <c r="A4" s="8" t="s">
        <v>3</v>
      </c>
      <c r="B4" s="4">
        <v>110</v>
      </c>
      <c r="C4" s="2">
        <f t="shared" si="1"/>
        <v>93.5</v>
      </c>
      <c r="D4" s="2">
        <f t="shared" si="0"/>
        <v>88</v>
      </c>
      <c r="E4" s="2">
        <f t="shared" si="0"/>
        <v>82.5</v>
      </c>
    </row>
    <row r="5" spans="1:5" ht="30.6" customHeight="1" x14ac:dyDescent="0.25">
      <c r="A5" s="8" t="s">
        <v>1</v>
      </c>
      <c r="B5" s="4">
        <v>90</v>
      </c>
      <c r="C5" s="2">
        <f t="shared" si="1"/>
        <v>76.5</v>
      </c>
      <c r="D5" s="2">
        <f t="shared" si="0"/>
        <v>72</v>
      </c>
      <c r="E5" s="2">
        <f t="shared" si="0"/>
        <v>67.5</v>
      </c>
    </row>
    <row r="6" spans="1:5" ht="30.6" customHeight="1" x14ac:dyDescent="0.25">
      <c r="A6" s="8" t="s">
        <v>5</v>
      </c>
      <c r="B6" s="4">
        <v>90</v>
      </c>
      <c r="C6" s="2">
        <f t="shared" si="1"/>
        <v>76.5</v>
      </c>
      <c r="D6" s="2">
        <f t="shared" si="0"/>
        <v>72</v>
      </c>
      <c r="E6" s="2">
        <f t="shared" si="0"/>
        <v>67.5</v>
      </c>
    </row>
    <row r="7" spans="1:5" ht="30.6" customHeight="1" x14ac:dyDescent="0.25">
      <c r="A7" s="8" t="s">
        <v>6</v>
      </c>
      <c r="B7" s="4">
        <v>90</v>
      </c>
      <c r="C7" s="2">
        <f t="shared" si="1"/>
        <v>76.5</v>
      </c>
      <c r="D7" s="2">
        <f t="shared" si="0"/>
        <v>72</v>
      </c>
      <c r="E7" s="2">
        <f t="shared" si="0"/>
        <v>67.5</v>
      </c>
    </row>
    <row r="8" spans="1:5" ht="30.6" customHeight="1" x14ac:dyDescent="0.25">
      <c r="A8" s="8" t="s">
        <v>7</v>
      </c>
      <c r="B8" s="4">
        <v>90</v>
      </c>
      <c r="C8" s="2">
        <f t="shared" si="1"/>
        <v>76.5</v>
      </c>
      <c r="D8" s="2">
        <f t="shared" si="0"/>
        <v>72</v>
      </c>
      <c r="E8" s="2">
        <f t="shared" si="0"/>
        <v>67.5</v>
      </c>
    </row>
    <row r="9" spans="1:5" ht="30.6" customHeight="1" x14ac:dyDescent="0.25">
      <c r="A9" s="8" t="s">
        <v>0</v>
      </c>
      <c r="B9" s="4">
        <v>65</v>
      </c>
      <c r="C9" s="2">
        <f t="shared" si="1"/>
        <v>55.25</v>
      </c>
      <c r="D9" s="2">
        <f t="shared" si="0"/>
        <v>52</v>
      </c>
      <c r="E9" s="2">
        <f t="shared" si="0"/>
        <v>48.75</v>
      </c>
    </row>
    <row r="10" spans="1:5" ht="30.6" customHeight="1" x14ac:dyDescent="0.25">
      <c r="A10" s="8" t="s">
        <v>8</v>
      </c>
      <c r="B10" s="4">
        <v>65</v>
      </c>
      <c r="C10" s="2">
        <f t="shared" si="1"/>
        <v>55.25</v>
      </c>
      <c r="D10" s="2">
        <f t="shared" si="0"/>
        <v>52</v>
      </c>
      <c r="E10" s="2">
        <f t="shared" si="0"/>
        <v>48.75</v>
      </c>
    </row>
  </sheetData>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Calculateur</vt:lpstr>
      <vt:lpstr>Feuil1</vt:lpstr>
      <vt:lpstr>cat</vt:lpstr>
      <vt:lpstr>Grille</vt:lpstr>
      <vt:lpstr>nb_licence_tot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stephanie MELE</cp:lastModifiedBy>
  <cp:lastPrinted>2018-09-29T07:41:23Z</cp:lastPrinted>
  <dcterms:created xsi:type="dcterms:W3CDTF">2018-08-30T22:19:27Z</dcterms:created>
  <dcterms:modified xsi:type="dcterms:W3CDTF">2023-09-19T15:43:59Z</dcterms:modified>
</cp:coreProperties>
</file>